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CD14ABF5-CF2B-4418-9627-3EF3C56ADC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2" l="1"/>
  <c r="C54" i="2" s="1"/>
  <c r="B55" i="2"/>
  <c r="B54" i="2"/>
  <c r="C49" i="2"/>
  <c r="B49" i="2"/>
  <c r="B48" i="2" s="1"/>
  <c r="C48" i="2"/>
  <c r="C41" i="2"/>
  <c r="B41" i="2"/>
  <c r="C36" i="2"/>
  <c r="C45" i="2" s="1"/>
  <c r="B36" i="2"/>
  <c r="B45" i="2" s="1"/>
  <c r="C33" i="2"/>
  <c r="C16" i="2"/>
  <c r="B16" i="2"/>
  <c r="C4" i="2"/>
  <c r="B4" i="2"/>
  <c r="B33" i="2" s="1"/>
  <c r="B59" i="2" l="1"/>
  <c r="B61" i="2" s="1"/>
  <c r="C59" i="2"/>
  <c r="C61" i="2" s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<sst xmlns="http://schemas.openxmlformats.org/spreadsheetml/2006/main" count="58" uniqueCount="50">
  <si>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</si>
  <si>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</si>
  <si>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</si>
  <si>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</si>
  <si>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</si>
  <si>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</si>
  <si>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</si>
  <si>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</si>
  <si>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</si>
  <si>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</si>
  <si>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</si>
  <si>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</si>
  <si>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</si>
  <si>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</si>
  <si>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</si>
  <si>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</si>
  <si>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</si>
  <si>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</si>
  <si>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</si>
  <si>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</si>
  <si>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</si>
  <si>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</si>
  <si>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</si>
  <si>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</si>
  <si>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</si>
  <si>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</si>
  <si>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</si>
  <si>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</si>
  <si>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</si>
  <si>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</si>
  <si>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</si>
  <si>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</si>
  <si>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</si>
  <si>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</si>
  <si>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</si>
  <si>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</si>
  <si>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</si>
  <si>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</si>
  <si>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</si>
  <si>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</si>
  <si>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</si>
  <si>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</si>
  <si>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</si>
  <si>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</si>
  <si>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</si>
  <si>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</si>
  <si>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</si>
  <si>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</si>
  <si>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</si>
  <si>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Yuriria, Gto. 
Estado de Flujos de Efectivo
Del 01 de enero al 30 de septiembre 2023.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</si>
</sst>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 xr:uid="{00000000-0005-0000-0000-000000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tabSelected="1" zoomScaleNormal="100" workbookViewId="0">
      <selection activeCell="A73" sqref="A73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55.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f>SUM(B5:B14)</f>
        <v>273884330.63</v>
      </c>
      <c r="C4" s="13">
        <f>SUM(C5:C14)</f>
        <v>289923276.08999997</v>
      </c>
    </row>
    <row r="5" spans="1:3" ht="11.25" customHeight="1" x14ac:dyDescent="0.2">
      <c r="A5" s="7" t="s">
        <v>3</v>
      </c>
      <c r="B5" s="14">
        <v>13927440.82</v>
      </c>
      <c r="C5" s="14">
        <v>15051421.710000001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15989001.779999999</v>
      </c>
      <c r="C8" s="14">
        <v>24794989.73</v>
      </c>
    </row>
    <row r="9" spans="1:3" ht="11.25" customHeight="1" x14ac:dyDescent="0.2">
      <c r="A9" s="7" t="s">
        <v>7</v>
      </c>
      <c r="B9" s="14">
        <v>3119707.99</v>
      </c>
      <c r="C9" s="14">
        <v>4062112.71</v>
      </c>
    </row>
    <row r="10" spans="1:3" ht="11.25" customHeight="1" x14ac:dyDescent="0.2">
      <c r="A10" s="7" t="s">
        <v>8</v>
      </c>
      <c r="B10" s="14">
        <v>1409310.5</v>
      </c>
      <c r="C10" s="14">
        <v>1190229.3999999999</v>
      </c>
    </row>
    <row r="11" spans="1:3" ht="11.25" customHeight="1" x14ac:dyDescent="0.2">
      <c r="A11" s="7" t="s">
        <v>9</v>
      </c>
      <c r="B11" s="14">
        <v>0</v>
      </c>
      <c r="C11" s="14">
        <v>0</v>
      </c>
    </row>
    <row r="12" spans="1:3" ht="22.5" x14ac:dyDescent="0.2">
      <c r="A12" s="7" t="s">
        <v>10</v>
      </c>
      <c r="B12" s="14">
        <v>197064823.90000001</v>
      </c>
      <c r="C12" s="14">
        <v>244824522.53999999</v>
      </c>
    </row>
    <row r="13" spans="1:3" ht="11.25" customHeight="1" x14ac:dyDescent="0.2">
      <c r="A13" s="7" t="s">
        <v>11</v>
      </c>
      <c r="B13" s="14">
        <v>42374045.640000001</v>
      </c>
      <c r="C13" s="14">
        <v>0</v>
      </c>
    </row>
    <row r="14" spans="1:3" ht="11.25" customHeight="1" x14ac:dyDescent="0.2">
      <c r="A14" s="7" t="s">
        <v>12</v>
      </c>
      <c r="B14" s="14">
        <v>0</v>
      </c>
      <c r="C14" s="14">
        <v>0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f>SUM(B17:B32)</f>
        <v>176639173.68999997</v>
      </c>
      <c r="C16" s="13">
        <f>SUM(C17:C32)</f>
        <v>215882038.38999999</v>
      </c>
    </row>
    <row r="17" spans="1:3" ht="11.25" customHeight="1" x14ac:dyDescent="0.2">
      <c r="A17" s="7" t="s">
        <v>14</v>
      </c>
      <c r="B17" s="14">
        <v>75407685.25</v>
      </c>
      <c r="C17" s="14">
        <v>108049477.56999999</v>
      </c>
    </row>
    <row r="18" spans="1:3" ht="11.25" customHeight="1" x14ac:dyDescent="0.2">
      <c r="A18" s="7" t="s">
        <v>15</v>
      </c>
      <c r="B18" s="14">
        <v>30090825.02</v>
      </c>
      <c r="C18" s="14">
        <v>37882909.07</v>
      </c>
    </row>
    <row r="19" spans="1:3" ht="11.25" customHeight="1" x14ac:dyDescent="0.2">
      <c r="A19" s="7" t="s">
        <v>16</v>
      </c>
      <c r="B19" s="14">
        <v>44864942.200000003</v>
      </c>
      <c r="C19" s="14">
        <v>50288188.460000001</v>
      </c>
    </row>
    <row r="20" spans="1:3" ht="11.25" customHeight="1" x14ac:dyDescent="0.2">
      <c r="A20" s="7" t="s">
        <v>17</v>
      </c>
      <c r="B20" s="14">
        <v>7553375</v>
      </c>
      <c r="C20" s="14">
        <v>9775000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1602462.7</v>
      </c>
      <c r="C22" s="14">
        <v>1033250</v>
      </c>
    </row>
    <row r="23" spans="1:3" ht="11.25" customHeight="1" x14ac:dyDescent="0.2">
      <c r="A23" s="7" t="s">
        <v>20</v>
      </c>
      <c r="B23" s="14">
        <v>8276314.4800000004</v>
      </c>
      <c r="C23" s="14">
        <v>5443986.5999999996</v>
      </c>
    </row>
    <row r="24" spans="1:3" ht="11.25" customHeight="1" x14ac:dyDescent="0.2">
      <c r="A24" s="7" t="s">
        <v>21</v>
      </c>
      <c r="B24" s="14">
        <v>1943569.04</v>
      </c>
      <c r="C24" s="14">
        <v>2848892.43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6900000</v>
      </c>
      <c r="C31" s="14">
        <v>560334.26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f>B4-B16</f>
        <v>97245156.940000027</v>
      </c>
      <c r="C33" s="13">
        <f>C4-C16</f>
        <v>74041237.699999988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f>SUM(B37:B39)</f>
        <v>456000</v>
      </c>
      <c r="C36" s="13">
        <f>SUM(C37:C39)</f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456000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f>SUM(B42:B44)</f>
        <v>47210441.579999998</v>
      </c>
      <c r="C41" s="13">
        <f>SUM(C42:C44)</f>
        <v>77697022.870000005</v>
      </c>
    </row>
    <row r="42" spans="1:3" ht="11.25" customHeight="1" x14ac:dyDescent="0.2">
      <c r="A42" s="7" t="s">
        <v>32</v>
      </c>
      <c r="B42" s="14">
        <v>44787635.780000001</v>
      </c>
      <c r="C42" s="14">
        <v>74421382.620000005</v>
      </c>
    </row>
    <row r="43" spans="1:3" ht="11.25" customHeight="1" x14ac:dyDescent="0.2">
      <c r="A43" s="7" t="s">
        <v>33</v>
      </c>
      <c r="B43" s="14">
        <v>2422805.7999999998</v>
      </c>
      <c r="C43" s="14">
        <v>3275640.25</v>
      </c>
    </row>
    <row r="44" spans="1:3" ht="11.25" customHeight="1" x14ac:dyDescent="0.2">
      <c r="A44" s="7" t="s">
        <v>35</v>
      </c>
      <c r="B44" s="14">
        <v>0</v>
      </c>
      <c r="C44" s="14">
        <v>0</v>
      </c>
    </row>
    <row r="45" spans="1:3" ht="11.25" customHeight="1" x14ac:dyDescent="0.2">
      <c r="A45" s="4" t="s">
        <v>36</v>
      </c>
      <c r="B45" s="13">
        <f>B36-B41</f>
        <v>-46754441.579999998</v>
      </c>
      <c r="C45" s="13">
        <f>C36-C41</f>
        <v>-77697022.870000005</v>
      </c>
    </row>
    <row r="46" spans="1:3" ht="11.25" customHeight="1" x14ac:dyDescent="0.2">
      <c r="A46" s="9"/>
      <c r="B46" s="15"/>
      <c r="C46" s="15"/>
    </row>
    <row r="47" spans="1:3" ht="11.25" customHeight="1" x14ac:dyDescent="0.2">
      <c r="A47" s="4" t="s">
        <v>37</v>
      </c>
      <c r="B47" s="15"/>
      <c r="C47" s="15"/>
    </row>
    <row r="48" spans="1:3" ht="11.25" customHeight="1" x14ac:dyDescent="0.2">
      <c r="A48" s="6" t="s">
        <v>2</v>
      </c>
      <c r="B48" s="13">
        <f>SUM(B49+B52)</f>
        <v>4500000</v>
      </c>
      <c r="C48" s="13">
        <f>SUM(C49+C52)</f>
        <v>11391627.02</v>
      </c>
    </row>
    <row r="49" spans="1:3" ht="11.25" customHeight="1" x14ac:dyDescent="0.2">
      <c r="A49" s="7" t="s">
        <v>38</v>
      </c>
      <c r="B49" s="14">
        <f>B50+B51</f>
        <v>4500000</v>
      </c>
      <c r="C49" s="14">
        <f>C50+C51</f>
        <v>0</v>
      </c>
    </row>
    <row r="50" spans="1:3" ht="11.25" customHeight="1" x14ac:dyDescent="0.2">
      <c r="A50" s="7" t="s">
        <v>39</v>
      </c>
      <c r="B50" s="14">
        <v>0</v>
      </c>
      <c r="C50" s="14">
        <v>0</v>
      </c>
    </row>
    <row r="51" spans="1:3" ht="11.25" customHeight="1" x14ac:dyDescent="0.2">
      <c r="A51" s="7" t="s">
        <v>40</v>
      </c>
      <c r="B51" s="14">
        <v>4500000</v>
      </c>
      <c r="C51" s="14">
        <v>0</v>
      </c>
    </row>
    <row r="52" spans="1:3" ht="11.25" customHeight="1" x14ac:dyDescent="0.2">
      <c r="A52" s="7" t="s">
        <v>41</v>
      </c>
      <c r="B52" s="14">
        <v>0</v>
      </c>
      <c r="C52" s="14">
        <v>11391627.02</v>
      </c>
    </row>
    <row r="53" spans="1:3" ht="11.25" customHeight="1" x14ac:dyDescent="0.2">
      <c r="A53" s="8"/>
      <c r="B53" s="15"/>
      <c r="C53" s="15"/>
    </row>
    <row r="54" spans="1:3" ht="11.25" customHeight="1" x14ac:dyDescent="0.2">
      <c r="A54" s="6" t="s">
        <v>13</v>
      </c>
      <c r="B54" s="13">
        <f>SUM(B55+B58)</f>
        <v>36724054.799999997</v>
      </c>
      <c r="C54" s="13">
        <f>SUM(C55+C58)</f>
        <v>10436341.550000001</v>
      </c>
    </row>
    <row r="55" spans="1:3" ht="11.25" customHeight="1" x14ac:dyDescent="0.2">
      <c r="A55" s="7" t="s">
        <v>42</v>
      </c>
      <c r="B55" s="14">
        <f>SUM(B56+B57)</f>
        <v>12291677.109999999</v>
      </c>
      <c r="C55" s="14">
        <f>SUM(C56+C57)</f>
        <v>10436341.550000001</v>
      </c>
    </row>
    <row r="56" spans="1:3" ht="11.25" customHeight="1" x14ac:dyDescent="0.2">
      <c r="A56" s="7" t="s">
        <v>39</v>
      </c>
      <c r="B56" s="14">
        <v>12291677.109999999</v>
      </c>
      <c r="C56" s="14">
        <v>10436341.550000001</v>
      </c>
    </row>
    <row r="57" spans="1:3" ht="11.25" customHeight="1" x14ac:dyDescent="0.2">
      <c r="A57" s="7" t="s">
        <v>40</v>
      </c>
      <c r="B57" s="14">
        <v>0</v>
      </c>
      <c r="C57" s="14">
        <v>0</v>
      </c>
    </row>
    <row r="58" spans="1:3" ht="11.25" customHeight="1" x14ac:dyDescent="0.2">
      <c r="A58" s="7" t="s">
        <v>43</v>
      </c>
      <c r="B58" s="14">
        <v>24432377.690000001</v>
      </c>
      <c r="C58" s="14">
        <v>0</v>
      </c>
    </row>
    <row r="59" spans="1:3" ht="11.25" customHeight="1" x14ac:dyDescent="0.2">
      <c r="A59" s="4" t="s">
        <v>44</v>
      </c>
      <c r="B59" s="13">
        <f>B48-B54</f>
        <v>-32224054.799999997</v>
      </c>
      <c r="C59" s="13">
        <f>C48-C54</f>
        <v>955285.46999999881</v>
      </c>
    </row>
    <row r="60" spans="1:3" ht="11.25" customHeight="1" x14ac:dyDescent="0.2">
      <c r="A60" s="9"/>
      <c r="B60" s="15"/>
      <c r="C60" s="15"/>
    </row>
    <row r="61" spans="1:3" ht="11.25" customHeight="1" x14ac:dyDescent="0.2">
      <c r="A61" s="4" t="s">
        <v>45</v>
      </c>
      <c r="B61" s="13">
        <f>B59+B45+B33</f>
        <v>18266660.560000032</v>
      </c>
      <c r="C61" s="13">
        <f>C59+C45+C33</f>
        <v>-2700499.7000000179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3">
        <v>9351812.9700000007</v>
      </c>
      <c r="C63" s="13">
        <v>12052312.67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3">
        <v>27618473.530000001</v>
      </c>
      <c r="C65" s="13">
        <v>9351812.9700000007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2012-12-11T20:31:36Z</dcterms:created>
  <dcterms:modified xsi:type="dcterms:W3CDTF">2023-10-31T18:24:04Z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